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lub01\wydzialy\10 WA\Rok_2019\JRWA\2721_zamówienia\155_IT\"/>
    </mc:Choice>
  </mc:AlternateContent>
  <bookViews>
    <workbookView xWindow="10740" yWindow="45" windowWidth="10785" windowHeight="9240"/>
  </bookViews>
  <sheets>
    <sheet name="formularz ofertowy cz.1" sheetId="5" r:id="rId1"/>
    <sheet name="formularz ofertowy cz.2" sheetId="7" r:id="rId2"/>
  </sheets>
  <calcPr calcId="152511"/>
</workbook>
</file>

<file path=xl/calcChain.xml><?xml version="1.0" encoding="utf-8"?>
<calcChain xmlns="http://schemas.openxmlformats.org/spreadsheetml/2006/main">
  <c r="H17" i="5" l="1"/>
  <c r="I17" i="5" s="1"/>
  <c r="H18" i="5"/>
  <c r="I18" i="5" s="1"/>
  <c r="H19" i="5"/>
  <c r="I19" i="5" s="1"/>
  <c r="H20" i="5"/>
  <c r="I20" i="5"/>
  <c r="J20" i="5"/>
  <c r="H21" i="5"/>
  <c r="I21" i="5" s="1"/>
  <c r="J21" i="5" s="1"/>
  <c r="H22" i="5"/>
  <c r="I22" i="5" s="1"/>
  <c r="H23" i="5"/>
  <c r="I23" i="5"/>
  <c r="H24" i="5"/>
  <c r="J24" i="5" s="1"/>
  <c r="I24" i="5"/>
  <c r="H25" i="5"/>
  <c r="I25" i="5"/>
  <c r="J25" i="5"/>
  <c r="J23" i="5" l="1"/>
  <c r="J19" i="5"/>
  <c r="J17" i="5"/>
  <c r="J22" i="5"/>
  <c r="J18" i="5"/>
  <c r="H16" i="7" l="1"/>
  <c r="I16" i="7" s="1"/>
  <c r="H15" i="7"/>
  <c r="I15" i="7" s="1"/>
  <c r="J15" i="7" s="1"/>
  <c r="H14" i="7"/>
  <c r="I14" i="7" s="1"/>
  <c r="J14" i="7" s="1"/>
  <c r="H13" i="7"/>
  <c r="H12" i="7"/>
  <c r="I12" i="7" s="1"/>
  <c r="H11" i="7"/>
  <c r="I11" i="7" s="1"/>
  <c r="J11" i="7" s="1"/>
  <c r="H10" i="7"/>
  <c r="H9" i="7"/>
  <c r="H8" i="7"/>
  <c r="I10" i="7" l="1"/>
  <c r="J10" i="7" s="1"/>
  <c r="J16" i="7"/>
  <c r="I8" i="7"/>
  <c r="J8" i="7" s="1"/>
  <c r="J12" i="7"/>
  <c r="I9" i="7"/>
  <c r="J9" i="7" s="1"/>
  <c r="I13" i="7"/>
  <c r="J13" i="7" s="1"/>
  <c r="J17" i="7" l="1"/>
  <c r="H16" i="5" l="1"/>
  <c r="H15" i="5"/>
  <c r="I15" i="5" s="1"/>
  <c r="J15" i="5" s="1"/>
  <c r="H14" i="5"/>
  <c r="I14" i="5" s="1"/>
  <c r="J14" i="5" s="1"/>
  <c r="H13" i="5"/>
  <c r="I13" i="5" s="1"/>
  <c r="H12" i="5"/>
  <c r="H11" i="5"/>
  <c r="I11" i="5" s="1"/>
  <c r="J11" i="5" s="1"/>
  <c r="H10" i="5"/>
  <c r="I10" i="5" s="1"/>
  <c r="J10" i="5" s="1"/>
  <c r="H9" i="5"/>
  <c r="H8" i="5"/>
  <c r="I9" i="5" l="1"/>
  <c r="J9" i="5" s="1"/>
  <c r="I8" i="5"/>
  <c r="J8" i="5" s="1"/>
  <c r="I12" i="5"/>
  <c r="J12" i="5" s="1"/>
  <c r="J13" i="5"/>
  <c r="I16" i="5"/>
  <c r="J16" i="5" s="1"/>
  <c r="J26" i="5" l="1"/>
</calcChain>
</file>

<file path=xl/sharedStrings.xml><?xml version="1.0" encoding="utf-8"?>
<sst xmlns="http://schemas.openxmlformats.org/spreadsheetml/2006/main" count="147" uniqueCount="74">
  <si>
    <t>HP 2055</t>
  </si>
  <si>
    <t>HP</t>
  </si>
  <si>
    <t>OKI</t>
  </si>
  <si>
    <t>CANON</t>
  </si>
  <si>
    <t>PIXMA iP4850</t>
  </si>
  <si>
    <t>OKI B6300</t>
  </si>
  <si>
    <t>symbol tonera</t>
  </si>
  <si>
    <t>wartość netto</t>
  </si>
  <si>
    <t>wartość brutto</t>
  </si>
  <si>
    <t>……………………………………………………..</t>
  </si>
  <si>
    <t>miejscowość, data</t>
  </si>
  <si>
    <t>…………………………………</t>
  </si>
  <si>
    <t>kto sporządził</t>
  </si>
  <si>
    <t>4. Cena oferty nie będzie podlegać waloryzacji.</t>
  </si>
  <si>
    <t>5. Cena oferty zawiera wszystkie koszty związane z realizacją całego zamówienia (koszt materiałów, wykonanie, gwarancja).</t>
  </si>
  <si>
    <t>1. Oświadczam, że zapoznałem się z informacjami zawartymi z zapytaniu ofertowym i nie wnoszę do nich zastrzeżeń.</t>
  </si>
  <si>
    <t>2. Oświadczam, że zapoznałem się z opisem przedmiotu zamówienia publicznego i zobowiązuję się wykonać zamówienie  na wyżej wskazanych warunkach.</t>
  </si>
  <si>
    <t>Nazwa wykonawcy:</t>
  </si>
  <si>
    <t>Adres:</t>
  </si>
  <si>
    <t>NIP:</t>
  </si>
  <si>
    <t>REGON:</t>
  </si>
  <si>
    <t>Nr telefonu:</t>
  </si>
  <si>
    <t>Email:</t>
  </si>
  <si>
    <t>Lp.</t>
  </si>
  <si>
    <t>model drukarki</t>
  </si>
  <si>
    <t>j.m.</t>
  </si>
  <si>
    <t>ilość</t>
  </si>
  <si>
    <t>cena jednostkowa netto</t>
  </si>
  <si>
    <t>wartość VAT</t>
  </si>
  <si>
    <t>szt.</t>
  </si>
  <si>
    <t>HPCP2025DN</t>
  </si>
  <si>
    <t>producent drukarki</t>
  </si>
  <si>
    <t>CE505XD</t>
  </si>
  <si>
    <t>CE255XD</t>
  </si>
  <si>
    <t>CC533A</t>
  </si>
  <si>
    <t>44469704 żółty</t>
  </si>
  <si>
    <t>09004079</t>
  </si>
  <si>
    <t>Formularz ofertowy nr 1</t>
  </si>
  <si>
    <t>dla części pierwszej postępowania</t>
  </si>
  <si>
    <t>HP 2015</t>
  </si>
  <si>
    <t>HP 3015X</t>
  </si>
  <si>
    <t>CLI-526M</t>
  </si>
  <si>
    <t>Q7553XD</t>
  </si>
  <si>
    <t>44469803 czarny</t>
  </si>
  <si>
    <t>44469705 purpurowy</t>
  </si>
  <si>
    <t>3. Oświadczam, że oferta jest ważna zgodnie z terminem wyrażonym w pkt VII zapytania ofertowego.</t>
  </si>
  <si>
    <t>Wykonawca lub pełnomocnik wykonawcy:</t>
  </si>
  <si>
    <t>LUB-AD.2721.155.2019</t>
  </si>
  <si>
    <t>Załącznik nr 1 do zapytania ofertowego z dnia 17.12.2019</t>
  </si>
  <si>
    <t>CLI-525PGBK</t>
  </si>
  <si>
    <t>CLI-526BK</t>
  </si>
  <si>
    <t>CLI-526C</t>
  </si>
  <si>
    <t>CLI-526Y</t>
  </si>
  <si>
    <t>CC531A</t>
  </si>
  <si>
    <t>CF283X</t>
  </si>
  <si>
    <t>44472202 pas transferu</t>
  </si>
  <si>
    <t>44059165 żółty</t>
  </si>
  <si>
    <t>Załącznik nr 2 do zapytania ofertowego z dnia 17.12.2019</t>
  </si>
  <si>
    <t>Formularz ofertowy nr 2</t>
  </si>
  <si>
    <t>dla części drugiej postępowania</t>
  </si>
  <si>
    <t>router ASUS GT-AX11000</t>
  </si>
  <si>
    <t>dysk Silicon Power 256GB 2,5" SATA SSD A55 SP256GBSS3A55S25</t>
  </si>
  <si>
    <t>dysk Silicon Power 512GB 2,5" SATA SSD A55  SP512GBSS3A55S25</t>
  </si>
  <si>
    <t>Silver Monkey Kabel HDMI 2.0 - HDMI 1,5m</t>
  </si>
  <si>
    <t>Unitek Kabel DisplayPort - HDMI 1,8m Y-5118CA</t>
  </si>
  <si>
    <t>organizer do kabli 250cm 25mm KAB0013</t>
  </si>
  <si>
    <t>akcesoria - nazwa</t>
  </si>
  <si>
    <t>linka typu Kensingtion Natec Stalowa w osłonie 1,8m (na klucz) NZL-0225</t>
  </si>
  <si>
    <t>torba na laptopa Targus Classic+ 15-15.6"</t>
  </si>
  <si>
    <t>klawiatura+mysz bezprzewodowa Lenovo 510 Wireless GX30N81776</t>
  </si>
  <si>
    <t>HP LJ M225dn</t>
  </si>
  <si>
    <t>OKI 562 DNW / MC352dn</t>
  </si>
  <si>
    <t>OKI MC851 / MC861 A3</t>
  </si>
  <si>
    <t>OKI MB461 dn A4 cz/b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</si>
</sst>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4" fillId="0" borderId="0" xfId="0" applyFont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Fill="1" applyBorder="1"/>
    <xf numFmtId="0" fontId="1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quotePrefix="1" applyFill="1" applyBorder="1"/>
    <xf numFmtId="0" fontId="11" fillId="0" borderId="1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4" workbookViewId="0">
      <selection activeCell="N13" sqref="N13"/>
    </sheetView>
  </sheetViews>
  <sheetFormatPr defaultRowHeight="14.25"/>
  <cols>
    <col min="1" max="1" width="3" bestFit="1" customWidth="1"/>
    <col min="2" max="2" width="16" bestFit="1" customWidth="1"/>
    <col min="3" max="3" width="21.75" customWidth="1"/>
    <col min="4" max="4" width="24.375" customWidth="1"/>
    <col min="5" max="5" width="3.875" bestFit="1" customWidth="1"/>
    <col min="6" max="6" width="11.375" style="1" customWidth="1"/>
    <col min="7" max="7" width="16.875" bestFit="1" customWidth="1"/>
    <col min="8" max="8" width="13" bestFit="1" customWidth="1"/>
    <col min="9" max="9" width="12" bestFit="1" customWidth="1"/>
    <col min="10" max="10" width="13.75" bestFit="1" customWidth="1"/>
  </cols>
  <sheetData>
    <row r="1" spans="1:10">
      <c r="F1" s="2"/>
      <c r="J1" s="2" t="s">
        <v>48</v>
      </c>
    </row>
    <row r="2" spans="1:10" ht="15.75">
      <c r="A2" s="17" t="s">
        <v>47</v>
      </c>
    </row>
    <row r="3" spans="1:10">
      <c r="J3" s="2" t="s">
        <v>9</v>
      </c>
    </row>
    <row r="4" spans="1:10">
      <c r="J4" s="2" t="s">
        <v>10</v>
      </c>
    </row>
    <row r="5" spans="1:10" ht="18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6" t="s">
        <v>23</v>
      </c>
      <c r="B7" s="6" t="s">
        <v>31</v>
      </c>
      <c r="C7" s="7" t="s">
        <v>24</v>
      </c>
      <c r="D7" s="7" t="s">
        <v>6</v>
      </c>
      <c r="E7" s="7" t="s">
        <v>25</v>
      </c>
      <c r="F7" s="7" t="s">
        <v>26</v>
      </c>
      <c r="G7" s="8" t="s">
        <v>27</v>
      </c>
      <c r="H7" s="8" t="s">
        <v>7</v>
      </c>
      <c r="I7" s="8" t="s">
        <v>28</v>
      </c>
      <c r="J7" s="8" t="s">
        <v>8</v>
      </c>
    </row>
    <row r="8" spans="1:10">
      <c r="A8" s="9">
        <v>1</v>
      </c>
      <c r="B8" s="9" t="s">
        <v>3</v>
      </c>
      <c r="C8" s="30" t="s">
        <v>4</v>
      </c>
      <c r="D8" s="30" t="s">
        <v>49</v>
      </c>
      <c r="E8" s="10" t="s">
        <v>29</v>
      </c>
      <c r="F8" s="30">
        <v>2</v>
      </c>
      <c r="G8" s="12">
        <v>0</v>
      </c>
      <c r="H8" s="13">
        <f>F8*G8</f>
        <v>0</v>
      </c>
      <c r="I8" s="13">
        <f>H8*0.23</f>
        <v>0</v>
      </c>
      <c r="J8" s="13">
        <f>H8+I8</f>
        <v>0</v>
      </c>
    </row>
    <row r="9" spans="1:10">
      <c r="A9" s="9">
        <v>2</v>
      </c>
      <c r="B9" s="9" t="s">
        <v>3</v>
      </c>
      <c r="C9" s="30" t="s">
        <v>4</v>
      </c>
      <c r="D9" s="30" t="s">
        <v>50</v>
      </c>
      <c r="E9" s="10" t="s">
        <v>29</v>
      </c>
      <c r="F9" s="30">
        <v>2</v>
      </c>
      <c r="G9" s="12">
        <v>0</v>
      </c>
      <c r="H9" s="13">
        <f>F9*G9</f>
        <v>0</v>
      </c>
      <c r="I9" s="13">
        <f>H9*0.23</f>
        <v>0</v>
      </c>
      <c r="J9" s="13">
        <f>H9+I9</f>
        <v>0</v>
      </c>
    </row>
    <row r="10" spans="1:10">
      <c r="A10" s="9">
        <v>3</v>
      </c>
      <c r="B10" s="9" t="s">
        <v>3</v>
      </c>
      <c r="C10" s="30" t="s">
        <v>4</v>
      </c>
      <c r="D10" s="30" t="s">
        <v>51</v>
      </c>
      <c r="E10" s="10" t="s">
        <v>29</v>
      </c>
      <c r="F10" s="30">
        <v>2</v>
      </c>
      <c r="G10" s="12">
        <v>0</v>
      </c>
      <c r="H10" s="13">
        <f>F10*G10</f>
        <v>0</v>
      </c>
      <c r="I10" s="13">
        <f>H10*0.23</f>
        <v>0</v>
      </c>
      <c r="J10" s="13">
        <f>H10+I10</f>
        <v>0</v>
      </c>
    </row>
    <row r="11" spans="1:10">
      <c r="A11" s="9">
        <v>4</v>
      </c>
      <c r="B11" s="9" t="s">
        <v>3</v>
      </c>
      <c r="C11" s="30" t="s">
        <v>4</v>
      </c>
      <c r="D11" s="30" t="s">
        <v>52</v>
      </c>
      <c r="E11" s="10" t="s">
        <v>29</v>
      </c>
      <c r="F11" s="30">
        <v>2</v>
      </c>
      <c r="G11" s="12">
        <v>0</v>
      </c>
      <c r="H11" s="13">
        <f>F11*G11</f>
        <v>0</v>
      </c>
      <c r="I11" s="13">
        <f>H11*0.23</f>
        <v>0</v>
      </c>
      <c r="J11" s="13">
        <f>H11+I11</f>
        <v>0</v>
      </c>
    </row>
    <row r="12" spans="1:10">
      <c r="A12" s="9">
        <v>5</v>
      </c>
      <c r="B12" s="9" t="s">
        <v>3</v>
      </c>
      <c r="C12" s="30" t="s">
        <v>4</v>
      </c>
      <c r="D12" s="30" t="s">
        <v>41</v>
      </c>
      <c r="E12" s="10" t="s">
        <v>29</v>
      </c>
      <c r="F12" s="30">
        <v>2</v>
      </c>
      <c r="G12" s="12">
        <v>0</v>
      </c>
      <c r="H12" s="13">
        <f t="shared" ref="H12:H17" si="0">F12*G12</f>
        <v>0</v>
      </c>
      <c r="I12" s="13">
        <f t="shared" ref="I12:I17" si="1">H12*0.23</f>
        <v>0</v>
      </c>
      <c r="J12" s="13">
        <f t="shared" ref="J12:J17" si="2">H12+I12</f>
        <v>0</v>
      </c>
    </row>
    <row r="13" spans="1:10">
      <c r="A13" s="9">
        <v>6</v>
      </c>
      <c r="B13" s="9" t="s">
        <v>1</v>
      </c>
      <c r="C13" s="31" t="s">
        <v>39</v>
      </c>
      <c r="D13" s="31" t="s">
        <v>42</v>
      </c>
      <c r="E13" s="10" t="s">
        <v>29</v>
      </c>
      <c r="F13" s="31">
        <v>1</v>
      </c>
      <c r="G13" s="12">
        <v>0</v>
      </c>
      <c r="H13" s="13">
        <f t="shared" si="0"/>
        <v>0</v>
      </c>
      <c r="I13" s="13">
        <f t="shared" si="1"/>
        <v>0</v>
      </c>
      <c r="J13" s="13">
        <f t="shared" si="2"/>
        <v>0</v>
      </c>
    </row>
    <row r="14" spans="1:10">
      <c r="A14" s="9">
        <v>7</v>
      </c>
      <c r="B14" s="9" t="s">
        <v>1</v>
      </c>
      <c r="C14" s="31" t="s">
        <v>0</v>
      </c>
      <c r="D14" s="31" t="s">
        <v>32</v>
      </c>
      <c r="E14" s="10" t="s">
        <v>29</v>
      </c>
      <c r="F14" s="34">
        <v>1</v>
      </c>
      <c r="G14" s="12">
        <v>0</v>
      </c>
      <c r="H14" s="13">
        <f t="shared" si="0"/>
        <v>0</v>
      </c>
      <c r="I14" s="13">
        <f t="shared" si="1"/>
        <v>0</v>
      </c>
      <c r="J14" s="13">
        <f t="shared" si="2"/>
        <v>0</v>
      </c>
    </row>
    <row r="15" spans="1:10">
      <c r="A15" s="9">
        <v>8</v>
      </c>
      <c r="B15" s="9" t="s">
        <v>1</v>
      </c>
      <c r="C15" s="30" t="s">
        <v>40</v>
      </c>
      <c r="D15" s="30" t="s">
        <v>33</v>
      </c>
      <c r="E15" s="10" t="s">
        <v>29</v>
      </c>
      <c r="F15" s="34">
        <v>1</v>
      </c>
      <c r="G15" s="12">
        <v>0</v>
      </c>
      <c r="H15" s="13">
        <f t="shared" si="0"/>
        <v>0</v>
      </c>
      <c r="I15" s="13">
        <f t="shared" si="1"/>
        <v>0</v>
      </c>
      <c r="J15" s="13">
        <f t="shared" si="2"/>
        <v>0</v>
      </c>
    </row>
    <row r="16" spans="1:10">
      <c r="A16" s="9">
        <v>9</v>
      </c>
      <c r="B16" s="9" t="s">
        <v>1</v>
      </c>
      <c r="C16" s="30" t="s">
        <v>30</v>
      </c>
      <c r="D16" s="30" t="s">
        <v>53</v>
      </c>
      <c r="E16" s="10" t="s">
        <v>29</v>
      </c>
      <c r="F16" s="34">
        <v>1</v>
      </c>
      <c r="G16" s="12">
        <v>0</v>
      </c>
      <c r="H16" s="13">
        <f t="shared" si="0"/>
        <v>0</v>
      </c>
      <c r="I16" s="13">
        <f t="shared" si="1"/>
        <v>0</v>
      </c>
      <c r="J16" s="13">
        <f t="shared" si="2"/>
        <v>0</v>
      </c>
    </row>
    <row r="17" spans="1:10">
      <c r="A17" s="9">
        <v>10</v>
      </c>
      <c r="B17" s="9" t="s">
        <v>1</v>
      </c>
      <c r="C17" s="30" t="s">
        <v>30</v>
      </c>
      <c r="D17" s="30" t="s">
        <v>34</v>
      </c>
      <c r="E17" s="10" t="s">
        <v>29</v>
      </c>
      <c r="F17" s="31">
        <v>1</v>
      </c>
      <c r="G17" s="12">
        <v>0</v>
      </c>
      <c r="H17" s="13">
        <f t="shared" si="0"/>
        <v>0</v>
      </c>
      <c r="I17" s="13">
        <f t="shared" si="1"/>
        <v>0</v>
      </c>
      <c r="J17" s="13">
        <f t="shared" si="2"/>
        <v>0</v>
      </c>
    </row>
    <row r="18" spans="1:10">
      <c r="A18" s="9">
        <v>11</v>
      </c>
      <c r="B18" s="9" t="s">
        <v>1</v>
      </c>
      <c r="C18" s="30" t="s">
        <v>70</v>
      </c>
      <c r="D18" s="32" t="s">
        <v>54</v>
      </c>
      <c r="E18" s="10" t="s">
        <v>29</v>
      </c>
      <c r="F18" s="30">
        <v>1</v>
      </c>
      <c r="G18" s="12">
        <v>0</v>
      </c>
      <c r="H18" s="13">
        <f t="shared" ref="H18:H25" si="3">F18*G18</f>
        <v>0</v>
      </c>
      <c r="I18" s="13">
        <f t="shared" ref="I18:I25" si="4">H18*0.23</f>
        <v>0</v>
      </c>
      <c r="J18" s="13">
        <f t="shared" ref="J18:J25" si="5">H18+I18</f>
        <v>0</v>
      </c>
    </row>
    <row r="19" spans="1:10">
      <c r="A19" s="9">
        <v>12</v>
      </c>
      <c r="B19" s="9" t="s">
        <v>2</v>
      </c>
      <c r="C19" s="30" t="s">
        <v>5</v>
      </c>
      <c r="D19" s="33" t="s">
        <v>36</v>
      </c>
      <c r="E19" s="10" t="s">
        <v>29</v>
      </c>
      <c r="F19" s="31">
        <v>1</v>
      </c>
      <c r="G19" s="12">
        <v>0</v>
      </c>
      <c r="H19" s="13">
        <f t="shared" si="3"/>
        <v>0</v>
      </c>
      <c r="I19" s="13">
        <f t="shared" si="4"/>
        <v>0</v>
      </c>
      <c r="J19" s="13">
        <f t="shared" si="5"/>
        <v>0</v>
      </c>
    </row>
    <row r="20" spans="1:10">
      <c r="A20" s="9">
        <v>13</v>
      </c>
      <c r="B20" s="9" t="s">
        <v>2</v>
      </c>
      <c r="C20" s="30" t="s">
        <v>71</v>
      </c>
      <c r="D20" s="32" t="s">
        <v>55</v>
      </c>
      <c r="E20" s="10" t="s">
        <v>29</v>
      </c>
      <c r="F20" s="31">
        <v>2</v>
      </c>
      <c r="G20" s="12">
        <v>0</v>
      </c>
      <c r="H20" s="13">
        <f t="shared" si="3"/>
        <v>0</v>
      </c>
      <c r="I20" s="13">
        <f t="shared" si="4"/>
        <v>0</v>
      </c>
      <c r="J20" s="13">
        <f t="shared" si="5"/>
        <v>0</v>
      </c>
    </row>
    <row r="21" spans="1:10">
      <c r="A21" s="9">
        <v>14</v>
      </c>
      <c r="B21" s="9" t="s">
        <v>2</v>
      </c>
      <c r="C21" s="30" t="s">
        <v>71</v>
      </c>
      <c r="D21" s="32" t="s">
        <v>43</v>
      </c>
      <c r="E21" s="10" t="s">
        <v>29</v>
      </c>
      <c r="F21" s="30">
        <v>1</v>
      </c>
      <c r="G21" s="12">
        <v>0</v>
      </c>
      <c r="H21" s="13">
        <f t="shared" si="3"/>
        <v>0</v>
      </c>
      <c r="I21" s="13">
        <f t="shared" si="4"/>
        <v>0</v>
      </c>
      <c r="J21" s="13">
        <f t="shared" si="5"/>
        <v>0</v>
      </c>
    </row>
    <row r="22" spans="1:10">
      <c r="A22" s="9">
        <v>15</v>
      </c>
      <c r="B22" s="9" t="s">
        <v>2</v>
      </c>
      <c r="C22" s="30" t="s">
        <v>71</v>
      </c>
      <c r="D22" s="32" t="s">
        <v>44</v>
      </c>
      <c r="E22" s="10" t="s">
        <v>29</v>
      </c>
      <c r="F22" s="30">
        <v>2</v>
      </c>
      <c r="G22" s="12">
        <v>0</v>
      </c>
      <c r="H22" s="13">
        <f t="shared" si="3"/>
        <v>0</v>
      </c>
      <c r="I22" s="13">
        <f t="shared" si="4"/>
        <v>0</v>
      </c>
      <c r="J22" s="13">
        <f t="shared" si="5"/>
        <v>0</v>
      </c>
    </row>
    <row r="23" spans="1:10">
      <c r="A23" s="9">
        <v>16</v>
      </c>
      <c r="B23" s="9" t="s">
        <v>2</v>
      </c>
      <c r="C23" s="30" t="s">
        <v>71</v>
      </c>
      <c r="D23" s="32" t="s">
        <v>35</v>
      </c>
      <c r="E23" s="10" t="s">
        <v>29</v>
      </c>
      <c r="F23" s="30">
        <v>1</v>
      </c>
      <c r="G23" s="12">
        <v>0</v>
      </c>
      <c r="H23" s="13">
        <f t="shared" si="3"/>
        <v>0</v>
      </c>
      <c r="I23" s="13">
        <f t="shared" si="4"/>
        <v>0</v>
      </c>
      <c r="J23" s="13">
        <f t="shared" si="5"/>
        <v>0</v>
      </c>
    </row>
    <row r="24" spans="1:10">
      <c r="A24" s="9">
        <v>17</v>
      </c>
      <c r="B24" s="9" t="s">
        <v>2</v>
      </c>
      <c r="C24" s="30" t="s">
        <v>72</v>
      </c>
      <c r="D24" s="32" t="s">
        <v>56</v>
      </c>
      <c r="E24" s="10" t="s">
        <v>29</v>
      </c>
      <c r="F24" s="30">
        <v>1</v>
      </c>
      <c r="G24" s="12">
        <v>0</v>
      </c>
      <c r="H24" s="13">
        <f t="shared" si="3"/>
        <v>0</v>
      </c>
      <c r="I24" s="13">
        <f t="shared" si="4"/>
        <v>0</v>
      </c>
      <c r="J24" s="13">
        <f t="shared" si="5"/>
        <v>0</v>
      </c>
    </row>
    <row r="25" spans="1:10">
      <c r="A25" s="9">
        <v>18</v>
      </c>
      <c r="B25" s="9" t="s">
        <v>2</v>
      </c>
      <c r="C25" s="30" t="s">
        <v>73</v>
      </c>
      <c r="D25" s="32">
        <v>44574702</v>
      </c>
      <c r="E25" s="10" t="s">
        <v>29</v>
      </c>
      <c r="F25" s="30">
        <v>7</v>
      </c>
      <c r="G25" s="12">
        <v>0</v>
      </c>
      <c r="H25" s="13">
        <f t="shared" si="3"/>
        <v>0</v>
      </c>
      <c r="I25" s="13">
        <f t="shared" si="4"/>
        <v>0</v>
      </c>
      <c r="J25" s="13">
        <f t="shared" si="5"/>
        <v>0</v>
      </c>
    </row>
    <row r="26" spans="1:10" ht="15">
      <c r="A26" s="5"/>
      <c r="B26" s="5"/>
      <c r="C26" s="5"/>
      <c r="D26" s="5"/>
      <c r="E26" s="14"/>
      <c r="F26" s="14"/>
      <c r="G26" s="15"/>
      <c r="H26" s="16"/>
      <c r="I26" s="16"/>
      <c r="J26" s="16">
        <f>SUM(J8:J25)</f>
        <v>0</v>
      </c>
    </row>
    <row r="27" spans="1:10" ht="15">
      <c r="B27" t="s">
        <v>15</v>
      </c>
      <c r="G27" s="3"/>
      <c r="H27" s="3"/>
      <c r="I27" s="3"/>
      <c r="J27" s="4"/>
    </row>
    <row r="28" spans="1:10" ht="15">
      <c r="B28" t="s">
        <v>16</v>
      </c>
      <c r="G28" s="3"/>
      <c r="H28" s="3"/>
      <c r="I28" s="3"/>
      <c r="J28" s="4"/>
    </row>
    <row r="29" spans="1:10" ht="15">
      <c r="B29" t="s">
        <v>45</v>
      </c>
      <c r="G29" s="3"/>
      <c r="H29" s="3"/>
      <c r="I29" s="3"/>
      <c r="J29" s="4"/>
    </row>
    <row r="30" spans="1:10" ht="15">
      <c r="B30" t="s">
        <v>13</v>
      </c>
      <c r="G30" s="3"/>
      <c r="H30" s="3"/>
      <c r="I30" s="3"/>
      <c r="J30" s="4"/>
    </row>
    <row r="31" spans="1:10" ht="15">
      <c r="B31" t="s">
        <v>14</v>
      </c>
      <c r="G31" s="3"/>
      <c r="H31" s="3"/>
      <c r="I31" s="3"/>
      <c r="J31" s="4"/>
    </row>
    <row r="32" spans="1:10" ht="15">
      <c r="G32" s="3"/>
      <c r="H32" s="3"/>
      <c r="I32" s="3"/>
      <c r="J32" s="4"/>
    </row>
    <row r="33" spans="2:10" ht="15">
      <c r="B33" s="2" t="s">
        <v>17</v>
      </c>
      <c r="C33" s="2"/>
      <c r="G33" s="3"/>
      <c r="H33" s="3"/>
      <c r="I33" s="3"/>
      <c r="J33" s="4"/>
    </row>
    <row r="34" spans="2:10" ht="15">
      <c r="B34" s="2" t="s">
        <v>18</v>
      </c>
      <c r="C34" s="2"/>
      <c r="G34" s="3"/>
      <c r="H34" s="3"/>
      <c r="I34" s="3"/>
      <c r="J34" s="4"/>
    </row>
    <row r="35" spans="2:10">
      <c r="B35" s="2" t="s">
        <v>19</v>
      </c>
      <c r="C35" s="2"/>
      <c r="G35" s="3"/>
      <c r="H35" s="3"/>
      <c r="I35" s="21"/>
      <c r="J35" s="21"/>
    </row>
    <row r="36" spans="2:10">
      <c r="B36" s="2" t="s">
        <v>20</v>
      </c>
      <c r="C36" s="2"/>
      <c r="I36" s="21"/>
      <c r="J36" s="21"/>
    </row>
    <row r="37" spans="2:10">
      <c r="B37" s="2" t="s">
        <v>21</v>
      </c>
      <c r="C37" s="2"/>
      <c r="I37" s="21" t="s">
        <v>11</v>
      </c>
      <c r="J37" s="21"/>
    </row>
    <row r="38" spans="2:10">
      <c r="B38" s="2" t="s">
        <v>22</v>
      </c>
      <c r="C38" s="2"/>
      <c r="I38" s="21" t="s">
        <v>12</v>
      </c>
      <c r="J38" s="21"/>
    </row>
    <row r="39" spans="2:10" ht="42.75">
      <c r="B39" s="19" t="s">
        <v>46</v>
      </c>
    </row>
  </sheetData>
  <mergeCells count="6">
    <mergeCell ref="A5:J5"/>
    <mergeCell ref="I38:J38"/>
    <mergeCell ref="I35:J35"/>
    <mergeCell ref="I36:J36"/>
    <mergeCell ref="I37:J37"/>
    <mergeCell ref="A6:J6"/>
  </mergeCells>
  <pageMargins left="0.25" right="0.25" top="0.75" bottom="0.75" header="0.3" footer="0.3"/>
  <pageSetup paperSize="9" scale="9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B9" sqref="B9:D9"/>
    </sheetView>
  </sheetViews>
  <sheetFormatPr defaultRowHeight="14.25"/>
  <cols>
    <col min="1" max="1" width="3" bestFit="1" customWidth="1"/>
    <col min="2" max="2" width="16" bestFit="1" customWidth="1"/>
    <col min="3" max="3" width="21.75" customWidth="1"/>
    <col min="4" max="4" width="24.375" customWidth="1"/>
    <col min="5" max="5" width="3.875" bestFit="1" customWidth="1"/>
    <col min="6" max="6" width="11.375" style="18" customWidth="1"/>
    <col min="7" max="7" width="16.875" bestFit="1" customWidth="1"/>
    <col min="8" max="8" width="13" bestFit="1" customWidth="1"/>
    <col min="9" max="9" width="12" bestFit="1" customWidth="1"/>
    <col min="10" max="10" width="13.75" bestFit="1" customWidth="1"/>
  </cols>
  <sheetData>
    <row r="1" spans="1:10">
      <c r="F1" s="2"/>
      <c r="J1" s="2" t="s">
        <v>57</v>
      </c>
    </row>
    <row r="2" spans="1:10" ht="15.75">
      <c r="A2" s="17" t="s">
        <v>47</v>
      </c>
    </row>
    <row r="3" spans="1:10">
      <c r="J3" s="2" t="s">
        <v>9</v>
      </c>
    </row>
    <row r="4" spans="1:10">
      <c r="J4" s="2" t="s">
        <v>10</v>
      </c>
    </row>
    <row r="5" spans="1:10" ht="18">
      <c r="A5" s="20" t="s">
        <v>58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6" t="s">
        <v>23</v>
      </c>
      <c r="B7" s="24" t="s">
        <v>66</v>
      </c>
      <c r="C7" s="25"/>
      <c r="D7" s="26"/>
      <c r="E7" s="7" t="s">
        <v>25</v>
      </c>
      <c r="F7" s="7" t="s">
        <v>26</v>
      </c>
      <c r="G7" s="8" t="s">
        <v>27</v>
      </c>
      <c r="H7" s="8" t="s">
        <v>7</v>
      </c>
      <c r="I7" s="8" t="s">
        <v>28</v>
      </c>
      <c r="J7" s="8" t="s">
        <v>8</v>
      </c>
    </row>
    <row r="8" spans="1:10">
      <c r="A8" s="9">
        <v>1</v>
      </c>
      <c r="B8" s="27" t="s">
        <v>60</v>
      </c>
      <c r="C8" s="28"/>
      <c r="D8" s="29"/>
      <c r="E8" s="10" t="s">
        <v>29</v>
      </c>
      <c r="F8" s="11">
        <v>1</v>
      </c>
      <c r="G8" s="12">
        <v>0</v>
      </c>
      <c r="H8" s="13">
        <f>F8*G8</f>
        <v>0</v>
      </c>
      <c r="I8" s="13">
        <f>H8*0.23</f>
        <v>0</v>
      </c>
      <c r="J8" s="13">
        <f>H8+I8</f>
        <v>0</v>
      </c>
    </row>
    <row r="9" spans="1:10">
      <c r="A9" s="9">
        <v>2</v>
      </c>
      <c r="B9" s="27" t="s">
        <v>69</v>
      </c>
      <c r="C9" s="28"/>
      <c r="D9" s="29"/>
      <c r="E9" s="10" t="s">
        <v>29</v>
      </c>
      <c r="F9" s="11">
        <v>15</v>
      </c>
      <c r="G9" s="12">
        <v>0</v>
      </c>
      <c r="H9" s="13">
        <f>F9*G9</f>
        <v>0</v>
      </c>
      <c r="I9" s="13">
        <f>H9*0.23</f>
        <v>0</v>
      </c>
      <c r="J9" s="13">
        <f>H9+I9</f>
        <v>0</v>
      </c>
    </row>
    <row r="10" spans="1:10">
      <c r="A10" s="9">
        <v>3</v>
      </c>
      <c r="B10" s="27" t="s">
        <v>61</v>
      </c>
      <c r="C10" s="28"/>
      <c r="D10" s="29"/>
      <c r="E10" s="10" t="s">
        <v>29</v>
      </c>
      <c r="F10" s="11">
        <v>10</v>
      </c>
      <c r="G10" s="12">
        <v>0</v>
      </c>
      <c r="H10" s="13">
        <f>F10*G10</f>
        <v>0</v>
      </c>
      <c r="I10" s="13">
        <f>H10*0.23</f>
        <v>0</v>
      </c>
      <c r="J10" s="13">
        <f>H10+I10</f>
        <v>0</v>
      </c>
    </row>
    <row r="11" spans="1:10">
      <c r="A11" s="9">
        <v>4</v>
      </c>
      <c r="B11" s="27" t="s">
        <v>62</v>
      </c>
      <c r="C11" s="28"/>
      <c r="D11" s="29"/>
      <c r="E11" s="10" t="s">
        <v>29</v>
      </c>
      <c r="F11" s="11">
        <v>5</v>
      </c>
      <c r="G11" s="12">
        <v>0</v>
      </c>
      <c r="H11" s="13">
        <f>F11*G11</f>
        <v>0</v>
      </c>
      <c r="I11" s="13">
        <f>H11*0.23</f>
        <v>0</v>
      </c>
      <c r="J11" s="13">
        <f>H11+I11</f>
        <v>0</v>
      </c>
    </row>
    <row r="12" spans="1:10">
      <c r="A12" s="9">
        <v>5</v>
      </c>
      <c r="B12" s="27" t="s">
        <v>63</v>
      </c>
      <c r="C12" s="28"/>
      <c r="D12" s="29"/>
      <c r="E12" s="10" t="s">
        <v>29</v>
      </c>
      <c r="F12" s="11">
        <v>10</v>
      </c>
      <c r="G12" s="12">
        <v>0</v>
      </c>
      <c r="H12" s="13">
        <f t="shared" ref="H12:H16" si="0">F12*G12</f>
        <v>0</v>
      </c>
      <c r="I12" s="13">
        <f t="shared" ref="I12:I16" si="1">H12*0.23</f>
        <v>0</v>
      </c>
      <c r="J12" s="13">
        <f t="shared" ref="J12:J16" si="2">H12+I12</f>
        <v>0</v>
      </c>
    </row>
    <row r="13" spans="1:10">
      <c r="A13" s="9">
        <v>6</v>
      </c>
      <c r="B13" s="27" t="s">
        <v>64</v>
      </c>
      <c r="C13" s="28"/>
      <c r="D13" s="29"/>
      <c r="E13" s="10" t="s">
        <v>29</v>
      </c>
      <c r="F13" s="11">
        <v>5</v>
      </c>
      <c r="G13" s="12">
        <v>0</v>
      </c>
      <c r="H13" s="13">
        <f t="shared" si="0"/>
        <v>0</v>
      </c>
      <c r="I13" s="13">
        <f t="shared" si="1"/>
        <v>0</v>
      </c>
      <c r="J13" s="13">
        <f t="shared" si="2"/>
        <v>0</v>
      </c>
    </row>
    <row r="14" spans="1:10">
      <c r="A14" s="9">
        <v>7</v>
      </c>
      <c r="B14" s="27" t="s">
        <v>65</v>
      </c>
      <c r="C14" s="28"/>
      <c r="D14" s="29"/>
      <c r="E14" s="10" t="s">
        <v>29</v>
      </c>
      <c r="F14" s="11">
        <v>6</v>
      </c>
      <c r="G14" s="12">
        <v>0</v>
      </c>
      <c r="H14" s="13">
        <f t="shared" si="0"/>
        <v>0</v>
      </c>
      <c r="I14" s="13">
        <f t="shared" si="1"/>
        <v>0</v>
      </c>
      <c r="J14" s="13">
        <f t="shared" si="2"/>
        <v>0</v>
      </c>
    </row>
    <row r="15" spans="1:10">
      <c r="A15" s="9">
        <v>8</v>
      </c>
      <c r="B15" s="27" t="s">
        <v>67</v>
      </c>
      <c r="C15" s="28"/>
      <c r="D15" s="29"/>
      <c r="E15" s="10" t="s">
        <v>29</v>
      </c>
      <c r="F15" s="11">
        <v>3</v>
      </c>
      <c r="G15" s="12">
        <v>0</v>
      </c>
      <c r="H15" s="13">
        <f t="shared" si="0"/>
        <v>0</v>
      </c>
      <c r="I15" s="13">
        <f t="shared" si="1"/>
        <v>0</v>
      </c>
      <c r="J15" s="13">
        <f t="shared" si="2"/>
        <v>0</v>
      </c>
    </row>
    <row r="16" spans="1:10">
      <c r="A16" s="9">
        <v>9</v>
      </c>
      <c r="B16" s="27" t="s">
        <v>68</v>
      </c>
      <c r="C16" s="28"/>
      <c r="D16" s="29"/>
      <c r="E16" s="10" t="s">
        <v>29</v>
      </c>
      <c r="F16" s="11">
        <v>6</v>
      </c>
      <c r="G16" s="12">
        <v>0</v>
      </c>
      <c r="H16" s="13">
        <f t="shared" si="0"/>
        <v>0</v>
      </c>
      <c r="I16" s="13">
        <f t="shared" si="1"/>
        <v>0</v>
      </c>
      <c r="J16" s="13">
        <f t="shared" si="2"/>
        <v>0</v>
      </c>
    </row>
    <row r="17" spans="1:10" ht="15">
      <c r="A17" s="5"/>
      <c r="B17" s="5"/>
      <c r="C17" s="5"/>
      <c r="D17" s="5"/>
      <c r="E17" s="14"/>
      <c r="F17" s="14"/>
      <c r="G17" s="15"/>
      <c r="H17" s="16"/>
      <c r="I17" s="16"/>
      <c r="J17" s="16">
        <f>SUM(J8:J16)</f>
        <v>0</v>
      </c>
    </row>
    <row r="18" spans="1:10" ht="15">
      <c r="B18" t="s">
        <v>15</v>
      </c>
      <c r="G18" s="3"/>
      <c r="H18" s="3"/>
      <c r="I18" s="3"/>
      <c r="J18" s="4"/>
    </row>
    <row r="19" spans="1:10" ht="15">
      <c r="B19" t="s">
        <v>16</v>
      </c>
      <c r="G19" s="3"/>
      <c r="H19" s="3"/>
      <c r="I19" s="3"/>
      <c r="J19" s="4"/>
    </row>
    <row r="20" spans="1:10" ht="15">
      <c r="B20" t="s">
        <v>45</v>
      </c>
      <c r="G20" s="3"/>
      <c r="H20" s="3"/>
      <c r="I20" s="3"/>
      <c r="J20" s="4"/>
    </row>
    <row r="21" spans="1:10" ht="15">
      <c r="B21" t="s">
        <v>13</v>
      </c>
      <c r="G21" s="3"/>
      <c r="H21" s="3"/>
      <c r="I21" s="3"/>
      <c r="J21" s="4"/>
    </row>
    <row r="22" spans="1:10" ht="15">
      <c r="B22" t="s">
        <v>14</v>
      </c>
      <c r="G22" s="3"/>
      <c r="H22" s="3"/>
      <c r="I22" s="3"/>
      <c r="J22" s="4"/>
    </row>
    <row r="23" spans="1:10" ht="15">
      <c r="G23" s="3"/>
      <c r="H23" s="3"/>
      <c r="I23" s="3"/>
      <c r="J23" s="4"/>
    </row>
    <row r="24" spans="1:10" ht="15">
      <c r="B24" s="2" t="s">
        <v>17</v>
      </c>
      <c r="C24" s="2"/>
      <c r="G24" s="3"/>
      <c r="H24" s="3"/>
      <c r="I24" s="3"/>
      <c r="J24" s="4"/>
    </row>
    <row r="25" spans="1:10" ht="15">
      <c r="B25" s="2" t="s">
        <v>18</v>
      </c>
      <c r="C25" s="2"/>
      <c r="G25" s="3"/>
      <c r="H25" s="3"/>
      <c r="I25" s="3"/>
      <c r="J25" s="4"/>
    </row>
    <row r="26" spans="1:10">
      <c r="B26" s="2" t="s">
        <v>19</v>
      </c>
      <c r="C26" s="2"/>
      <c r="G26" s="3"/>
      <c r="H26" s="3"/>
      <c r="I26" s="21"/>
      <c r="J26" s="21"/>
    </row>
    <row r="27" spans="1:10">
      <c r="B27" s="2" t="s">
        <v>20</v>
      </c>
      <c r="C27" s="2"/>
      <c r="I27" s="21"/>
      <c r="J27" s="21"/>
    </row>
    <row r="28" spans="1:10">
      <c r="B28" s="2" t="s">
        <v>21</v>
      </c>
      <c r="C28" s="2"/>
      <c r="I28" s="21" t="s">
        <v>11</v>
      </c>
      <c r="J28" s="21"/>
    </row>
    <row r="29" spans="1:10">
      <c r="B29" s="2" t="s">
        <v>22</v>
      </c>
      <c r="C29" s="2"/>
      <c r="I29" s="21" t="s">
        <v>12</v>
      </c>
      <c r="J29" s="21"/>
    </row>
    <row r="30" spans="1:10" ht="42.75">
      <c r="B30" s="19" t="s">
        <v>46</v>
      </c>
    </row>
  </sheetData>
  <mergeCells count="16">
    <mergeCell ref="I28:J28"/>
    <mergeCell ref="I29:J29"/>
    <mergeCell ref="B8:D8"/>
    <mergeCell ref="B9:D9"/>
    <mergeCell ref="B10:D10"/>
    <mergeCell ref="B11:D11"/>
    <mergeCell ref="B7:D7"/>
    <mergeCell ref="A5:J5"/>
    <mergeCell ref="A6:J6"/>
    <mergeCell ref="I26:J26"/>
    <mergeCell ref="I27:J27"/>
    <mergeCell ref="B12:D12"/>
    <mergeCell ref="B13:D13"/>
    <mergeCell ref="B14:D14"/>
    <mergeCell ref="B15:D15"/>
    <mergeCell ref="B16:D16"/>
  </mergeCells>
  <pageMargins left="0.25" right="0.25" top="0.75" bottom="0.75" header="0.3" footer="0.3"/>
  <pageSetup paperSize="9" scale="97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 cz.1</vt:lpstr>
      <vt:lpstr>formularz ofertowy cz.2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Holcel Paweł</dc:creator>
  <cp:lastModifiedBy>Rzepecki Marcin</cp:lastModifiedBy>
  <cp:lastPrinted>2018-10-12T11:21:49Z</cp:lastPrinted>
  <dcterms:created xsi:type="dcterms:W3CDTF">2011-03-16T15:14:09Z</dcterms:created>
  <dcterms:modified xsi:type="dcterms:W3CDTF">2019-12-17T11:03:15Z</dcterms:modified>
</cp:coreProperties>
</file>